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070B6AFB-59D8-4B56-A078-B9EB15CA6B2E}"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<sst xmlns="http://schemas.openxmlformats.org/spreadsheetml/2006/main" count="8065" uniqueCount="1828">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</sst>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1165139</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J17" sqref="J17:L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x14ac:dyDescent="0.25">
      <c r="A10" s="156" t="s">
        <v>777</v>
      </c>
      <c r="B10" s="157"/>
      <c r="C10" s="149" t="str">
        <f>VLOOKUP(A10,Listado!A6:R456,6,0)</f>
        <v>G. DESARROLLO DE SISTEMAS TIC</v>
      </c>
      <c r="D10" s="149"/>
      <c r="E10" s="149"/>
      <c r="F10" s="149"/>
      <c r="G10" s="149" t="str">
        <f>VLOOKUP(A10,Listado!A6:R456,7,0)</f>
        <v>Gerente 3</v>
      </c>
      <c r="H10" s="149"/>
      <c r="I10" s="150" t="str">
        <f>VLOOKUP(A10,Listado!A6:R456,2,0)</f>
        <v>Consultor de Comunicación, Calidad y BI</v>
      </c>
      <c r="J10" s="151"/>
      <c r="K10" s="149" t="str">
        <f>VLOOKUP(A10,Listado!A6:R456,11,0)</f>
        <v>Madrid</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30.80000000000001" customHeight="1" thickTop="1" thickBot="1" x14ac:dyDescent="0.3">
      <c r="A17" s="197" t="str">
        <f>VLOOKUP(A10,Listado!A6:R456,18,0)</f>
        <v>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593nsyOQmn/yvCr7VKAF15UL+FjsG3a8V10C7Dxu6pSnbD3fNgwG6ztG7XqS5r/zxhRgMrjznOkshjQ8a7TO3w==" saltValue="5HbBJ9heOCaYKER8KckQ+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2022-10-11T14:32:55Z</dcterms:modified>
</cp:coreProperties>
</file>